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595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<sst xmlns="http://schemas.openxmlformats.org/spreadsheetml/2006/main" count="57" uniqueCount="56">
  <si>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</si>
  <si>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</si>
  <si>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</si>
  <si>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</si>
  <si>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</si>
  <si>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</si>
  <si>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</si>
  <si>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</si>
  <si>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</si>
  <si>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</si>
  <si>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</si>
  <si>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</si>
  <si>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</si>
  <si>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</si>
  <si>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</si>
  <si>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</si>
  <si>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</si>
  <si>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</si>
  <si>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</si>
  <si>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</si>
  <si>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</si>
  <si>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</si>
  <si>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</si>
  <si>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</si>
  <si>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</si>
  <si>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</si>
  <si>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</si>
  <si>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</si>
  <si>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</si>
  <si>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</si>
  <si>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</si>
  <si>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</si>
  <si>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</si>
  <si>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</si>
  <si>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</si>
  <si>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</si>
  <si>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</si>
  <si>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</si>
  <si>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</si>
  <si>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</si>
  <si>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</si>
  <si>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</si>
  <si>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</si>
  <si>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</si>
  <si>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</si>
  <si>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</si>
  <si>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</si>
  <si>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</si>
  <si>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</si>
  <si>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</si>
  <si>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</si>
  <si>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</si>
  <si>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</si>
  <si>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</si>
  <si>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2а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</si>
  <si>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Смена остекления оконных рам МОП - 3шт / 0.72 м2
- Изготовление и установка металлических решеток на подвальные продухи – 5шт
- Ремонт ограждения л/клетки – 2 под – 2 м2
- Навеска сорванных п/ящиков – 2 под –  1 секция
- Ремонт соединения водосточных труб и их крепление – 3 места
- Ремонт чердачного люка – 5 под – 1 шт
- Ремонт  створок чердачного слухового окна – 2 шт
- Изготовление и установка придомового и детского оборудования (песочница – 1 шт, урна – 2 шт, стол с лавочками – 1 шт) – 4 шт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- 3шт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</si>
</sst>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D35" sqref="D35:F35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875" style="5" customWidth="1"/>
    <col min="10" max="16384" width="9.125" style="5" customWidth="1"/>
  </cols>
  <sheetData>
    <row r="1" spans="1:9" ht="81.7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47" t="s">
        <v>23</v>
      </c>
      <c r="C4" s="48"/>
      <c r="D4" s="48"/>
      <c r="E4" s="48"/>
      <c r="F4" s="48"/>
      <c r="G4" s="20"/>
      <c r="H4" s="49">
        <v>2008</v>
      </c>
      <c r="I4" s="50"/>
    </row>
    <row r="5" spans="1:9" ht="21" customHeight="1">
      <c r="A5" s="7">
        <v>2</v>
      </c>
      <c r="B5" s="47" t="s">
        <v>20</v>
      </c>
      <c r="C5" s="48"/>
      <c r="D5" s="48"/>
      <c r="E5" s="48"/>
      <c r="F5" s="48"/>
      <c r="G5" s="20"/>
      <c r="H5" s="49">
        <v>5</v>
      </c>
      <c r="I5" s="50"/>
    </row>
    <row r="6" spans="1:9" ht="21" customHeight="1">
      <c r="A6" s="7">
        <v>3</v>
      </c>
      <c r="B6" s="47" t="s">
        <v>21</v>
      </c>
      <c r="C6" s="48"/>
      <c r="D6" s="48"/>
      <c r="E6" s="48"/>
      <c r="F6" s="48"/>
      <c r="G6" s="20"/>
      <c r="H6" s="49">
        <v>5</v>
      </c>
      <c r="I6" s="50"/>
    </row>
    <row r="7" spans="1:9" ht="21" customHeight="1">
      <c r="A7" s="7">
        <v>4</v>
      </c>
      <c r="B7" s="47" t="s">
        <v>22</v>
      </c>
      <c r="C7" s="48"/>
      <c r="D7" s="48"/>
      <c r="E7" s="48"/>
      <c r="F7" s="48"/>
      <c r="G7" s="20"/>
      <c r="H7" s="49">
        <v>94</v>
      </c>
      <c r="I7" s="50"/>
    </row>
    <row r="8" spans="1:9" ht="21" customHeight="1">
      <c r="A8" s="7">
        <v>5</v>
      </c>
      <c r="B8" s="47" t="s">
        <v>24</v>
      </c>
      <c r="C8" s="48"/>
      <c r="D8" s="48"/>
      <c r="E8" s="48"/>
      <c r="F8" s="48"/>
      <c r="G8" s="20"/>
      <c r="H8" s="41">
        <f>H9+H10</f>
        <v>5424.2</v>
      </c>
      <c r="I8" s="42"/>
    </row>
    <row r="9" spans="1:9" ht="21" customHeight="1">
      <c r="A9" s="7">
        <v>6</v>
      </c>
      <c r="B9" s="47" t="s">
        <v>25</v>
      </c>
      <c r="C9" s="48"/>
      <c r="D9" s="48"/>
      <c r="E9" s="48"/>
      <c r="F9" s="48"/>
      <c r="G9" s="20"/>
      <c r="H9" s="41">
        <v>4963.8</v>
      </c>
      <c r="I9" s="42"/>
    </row>
    <row r="10" spans="1:9" ht="19.5" customHeight="1">
      <c r="A10" s="7">
        <v>7</v>
      </c>
      <c r="B10" s="40" t="s">
        <v>26</v>
      </c>
      <c r="C10" s="40"/>
      <c r="D10" s="40"/>
      <c r="E10" s="40"/>
      <c r="F10" s="40"/>
      <c r="G10" s="40"/>
      <c r="H10" s="41">
        <v>460.4</v>
      </c>
      <c r="I10" s="42"/>
    </row>
    <row r="11" spans="1:9" ht="21" customHeight="1">
      <c r="A11" s="7">
        <v>8</v>
      </c>
      <c r="B11" s="40" t="s">
        <v>27</v>
      </c>
      <c r="C11" s="40"/>
      <c r="D11" s="40"/>
      <c r="E11" s="40"/>
      <c r="F11" s="40"/>
      <c r="G11" s="40"/>
      <c r="H11" s="41">
        <v>5359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34" t="s">
        <v>53</v>
      </c>
      <c r="B14" s="35"/>
      <c r="C14" s="35"/>
      <c r="D14" s="35"/>
      <c r="E14" s="35"/>
      <c r="F14" s="35"/>
      <c r="G14" s="35"/>
      <c r="H14" s="35"/>
      <c r="I14" s="36"/>
    </row>
    <row r="15" spans="1:9" ht="12.75" customHeight="1">
      <c r="A15" s="30" t="s">
        <v>3</v>
      </c>
      <c r="B15" s="30" t="s">
        <v>31</v>
      </c>
      <c r="C15" s="37" t="s">
        <v>0</v>
      </c>
      <c r="D15" s="38"/>
      <c r="E15" s="38"/>
      <c r="F15" s="39"/>
      <c r="G15" s="37" t="s">
        <v>2</v>
      </c>
      <c r="H15" s="39"/>
      <c r="I15" s="30" t="s">
        <v>32</v>
      </c>
    </row>
    <row r="16" spans="1:9" ht="78.75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-7.84922</v>
      </c>
      <c r="C19" s="8" t="s">
        <v>4</v>
      </c>
      <c r="D19" s="13">
        <v>34.88126</v>
      </c>
      <c r="E19" s="13">
        <v>32.67766</v>
      </c>
      <c r="F19" s="13"/>
      <c r="G19" s="21" t="s">
        <v>43</v>
      </c>
      <c r="H19" s="13">
        <f>E19</f>
        <v>32.67766</v>
      </c>
      <c r="I19" s="13">
        <f>B19-D19+E19</f>
        <v>-10.052819999999997</v>
      </c>
    </row>
    <row r="20" spans="1:9" ht="121.5" customHeight="1">
      <c r="A20" s="30" t="s">
        <v>12</v>
      </c>
      <c r="B20" s="23">
        <v>-123.99646</v>
      </c>
      <c r="C20" s="32" t="s">
        <v>50</v>
      </c>
      <c r="D20" s="23">
        <v>551.02942</v>
      </c>
      <c r="E20" s="23">
        <v>516.21854</v>
      </c>
      <c r="F20" s="23"/>
      <c r="G20" s="28" t="s">
        <v>55</v>
      </c>
      <c r="H20" s="23">
        <f>E20</f>
        <v>516.21854</v>
      </c>
      <c r="I20" s="23">
        <f>B20-D20+E20</f>
        <v>-158.80733999999995</v>
      </c>
    </row>
    <row r="21" spans="1:9" ht="210" customHeight="1">
      <c r="A21" s="31"/>
      <c r="B21" s="24"/>
      <c r="C21" s="33"/>
      <c r="D21" s="24"/>
      <c r="E21" s="24"/>
      <c r="F21" s="24"/>
      <c r="G21" s="29"/>
      <c r="H21" s="24"/>
      <c r="I21" s="24"/>
    </row>
    <row r="22" spans="1:9" ht="27" customHeight="1">
      <c r="A22" s="10"/>
      <c r="B22" s="11">
        <f>SUM(B19:B21)</f>
        <v>-131.84568</v>
      </c>
      <c r="C22" s="12" t="s">
        <v>6</v>
      </c>
      <c r="D22" s="11">
        <f>SUM(D19:D21)</f>
        <v>585.91068</v>
      </c>
      <c r="E22" s="11">
        <f>SUM(E19:E21)</f>
        <v>548.8961999999999</v>
      </c>
      <c r="F22" s="11"/>
      <c r="G22" s="1"/>
      <c r="H22" s="11">
        <f>SUM(H19:H20)</f>
        <v>548.8961999999999</v>
      </c>
      <c r="I22" s="11">
        <f>SUM(I19:I21)</f>
        <v>-168.86015999999995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-163.10492</v>
      </c>
      <c r="C24" s="8" t="s">
        <v>9</v>
      </c>
      <c r="D24" s="13">
        <v>724.824</v>
      </c>
      <c r="E24" s="13">
        <v>679.03378</v>
      </c>
      <c r="F24" s="13"/>
      <c r="G24" s="22" t="s">
        <v>44</v>
      </c>
      <c r="H24" s="13">
        <f>E24</f>
        <v>679.03378</v>
      </c>
      <c r="I24" s="13">
        <f>B24-D24+E24</f>
        <v>-208.89513999999997</v>
      </c>
    </row>
    <row r="25" spans="1:9" ht="27" customHeight="1">
      <c r="A25" s="14" t="s">
        <v>15</v>
      </c>
      <c r="B25" s="13">
        <v>-36.6688</v>
      </c>
      <c r="C25" s="8" t="s">
        <v>10</v>
      </c>
      <c r="D25" s="13">
        <v>162.95292</v>
      </c>
      <c r="E25" s="13">
        <v>152.65849</v>
      </c>
      <c r="F25" s="13"/>
      <c r="G25" s="22" t="s">
        <v>45</v>
      </c>
      <c r="H25" s="13">
        <f>E25</f>
        <v>152.65849</v>
      </c>
      <c r="I25" s="13">
        <f>B25-D25+E25</f>
        <v>-46.96323000000001</v>
      </c>
    </row>
    <row r="26" spans="1:9" ht="27" customHeight="1">
      <c r="A26" s="14" t="s">
        <v>16</v>
      </c>
      <c r="B26" s="13">
        <v>-21.2311</v>
      </c>
      <c r="C26" s="8" t="s">
        <v>30</v>
      </c>
      <c r="D26" s="13">
        <v>94.34915</v>
      </c>
      <c r="E26" s="13">
        <v>88.38872</v>
      </c>
      <c r="F26" s="13"/>
      <c r="G26" s="22" t="s">
        <v>46</v>
      </c>
      <c r="H26" s="13">
        <f>E26</f>
        <v>88.38872</v>
      </c>
      <c r="I26" s="13">
        <f>B26-D26+E26</f>
        <v>-27.191529999999986</v>
      </c>
    </row>
    <row r="27" spans="1:9" ht="27" customHeight="1">
      <c r="A27" s="7" t="s">
        <v>17</v>
      </c>
      <c r="B27" s="13">
        <v>-14.48192</v>
      </c>
      <c r="C27" s="8" t="s">
        <v>8</v>
      </c>
      <c r="D27" s="13">
        <v>64.35639</v>
      </c>
      <c r="E27" s="13">
        <v>60.29073</v>
      </c>
      <c r="F27" s="13"/>
      <c r="G27" s="22" t="s">
        <v>47</v>
      </c>
      <c r="H27" s="13">
        <f>E27</f>
        <v>60.29073</v>
      </c>
      <c r="I27" s="13">
        <f>B27-D27+E27</f>
        <v>-18.547580000000004</v>
      </c>
    </row>
    <row r="28" spans="1:9" ht="27" customHeight="1">
      <c r="A28" s="7" t="s">
        <v>36</v>
      </c>
      <c r="B28" s="13">
        <v>-4.11366</v>
      </c>
      <c r="C28" s="8" t="s">
        <v>37</v>
      </c>
      <c r="D28" s="13">
        <v>18.28076</v>
      </c>
      <c r="E28" s="13">
        <v>17.12589</v>
      </c>
      <c r="F28" s="13"/>
      <c r="G28" s="22" t="s">
        <v>48</v>
      </c>
      <c r="H28" s="13">
        <f>E28</f>
        <v>17.12589</v>
      </c>
      <c r="I28" s="13">
        <f>B28-D28+E28</f>
        <v>-5.268530000000002</v>
      </c>
    </row>
    <row r="29" spans="1:9" ht="27" customHeight="1">
      <c r="A29" s="10"/>
      <c r="B29" s="11">
        <f>SUM(B24:B28)</f>
        <v>-239.6004</v>
      </c>
      <c r="C29" s="12" t="s">
        <v>13</v>
      </c>
      <c r="D29" s="11">
        <f>SUM(D24:D28)</f>
        <v>1064.76322</v>
      </c>
      <c r="E29" s="11">
        <f>SUM(E24:E28)</f>
        <v>997.4976100000001</v>
      </c>
      <c r="F29" s="11"/>
      <c r="G29" s="2"/>
      <c r="H29" s="11">
        <f>SUM(H24:H28)</f>
        <v>997.4976100000001</v>
      </c>
      <c r="I29" s="11">
        <f>SUM(I24:I28)</f>
        <v>-306.86600999999996</v>
      </c>
    </row>
    <row r="30" spans="1:9" ht="26.25" customHeight="1" hidden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hidden="1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B31+D31-E31</f>
        <v>0</v>
      </c>
    </row>
    <row r="32" spans="1:9" ht="25.5" customHeight="1" hidden="1">
      <c r="A32" s="7" t="s">
        <v>52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B32+D32-E32</f>
        <v>0</v>
      </c>
    </row>
    <row r="33" spans="1:9" s="18" customFormat="1" ht="25.5" customHeight="1" hidden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-371.44608</v>
      </c>
      <c r="C34" s="12" t="s">
        <v>19</v>
      </c>
      <c r="D34" s="11">
        <f>SUM(D22,D29,D33)</f>
        <v>1650.6739</v>
      </c>
      <c r="E34" s="11">
        <f>SUM(E22,E29,E33)</f>
        <v>1546.39381</v>
      </c>
      <c r="F34" s="11"/>
      <c r="G34" s="2"/>
      <c r="H34" s="11">
        <f>SUM(H22,H29,H33)</f>
        <v>1546.39381</v>
      </c>
      <c r="I34" s="11">
        <f>SUM(I22,I29,I33)</f>
        <v>-475.7261699999999</v>
      </c>
    </row>
    <row r="35" spans="1:9" ht="39" customHeight="1">
      <c r="A35" s="19"/>
      <c r="B35" s="11"/>
      <c r="C35" s="12" t="s">
        <v>42</v>
      </c>
      <c r="D35" s="25">
        <f>E34+F34-D34</f>
        <v>-104.28008999999997</v>
      </c>
      <c r="E35" s="26"/>
      <c r="F35" s="27"/>
      <c r="G35" s="2"/>
      <c r="H35" s="15"/>
      <c r="I35" s="11"/>
    </row>
    <row r="36" spans="1:9" ht="34.5" customHeight="1">
      <c r="A36" s="10">
        <v>3</v>
      </c>
      <c r="B36" s="11">
        <v>21.06676</v>
      </c>
      <c r="C36" s="12" t="s">
        <v>18</v>
      </c>
      <c r="D36" s="11">
        <v>70.05668</v>
      </c>
      <c r="E36" s="11">
        <v>65.6309</v>
      </c>
      <c r="F36" s="11"/>
      <c r="G36" s="2"/>
      <c r="H36" s="15"/>
      <c r="I36" s="11">
        <f>B36+E36+F36-H36</f>
        <v>86.69766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2010-11-16T10:18:26Z</cp:lastPrinted>
  <dcterms:created xsi:type="dcterms:W3CDTF">2010-04-01T07:27:06Z</dcterms:created>
  <dcterms:modified xsi:type="dcterms:W3CDTF">2010-12-09T05:14:23Z</dcterms:modified>
  <cp:category/>
  <cp:version/>
  <cp:contentType/>
  <cp:contentStatus/>
</cp:coreProperties>
</file>